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ao-my.sharepoint.com/personal/nciolli_ccao_org/Documents/Website/Data Exchange/"/>
    </mc:Choice>
  </mc:AlternateContent>
  <xr:revisionPtr revIDLastSave="26" documentId="8_{FE2B1BB1-A15B-4E57-BEAC-A9BF4D3B1D3C}" xr6:coauthVersionLast="47" xr6:coauthVersionMax="47" xr10:uidLastSave="{B34FA57A-4A86-48FC-84A6-BA0A0642057C}"/>
  <bookViews>
    <workbookView xWindow="-108" yWindow="-108" windowWidth="23256" windowHeight="12456" xr2:uid="{70696292-AC40-4DFC-A053-40E7D279A0DD}"/>
  </bookViews>
  <sheets>
    <sheet name="County Gas Tax, License Fee Re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1" l="1"/>
  <c r="E5" i="1"/>
  <c r="F5" i="1" s="1"/>
  <c r="E6" i="1"/>
  <c r="E7" i="1"/>
  <c r="F7" i="1" s="1"/>
  <c r="E8" i="1"/>
  <c r="E9" i="1"/>
  <c r="E10" i="1"/>
  <c r="F10" i="1" s="1"/>
  <c r="E11" i="1"/>
  <c r="E12" i="1"/>
  <c r="E13" i="1"/>
  <c r="F13" i="1" s="1"/>
  <c r="E14" i="1"/>
  <c r="E15" i="1"/>
  <c r="F15" i="1" s="1"/>
  <c r="E16" i="1"/>
  <c r="E17" i="1"/>
  <c r="E18" i="1"/>
  <c r="E19" i="1"/>
  <c r="E20" i="1"/>
  <c r="E21" i="1"/>
  <c r="F21" i="1" s="1"/>
  <c r="E22" i="1"/>
  <c r="F22" i="1" s="1"/>
  <c r="E23" i="1"/>
  <c r="F23" i="1" s="1"/>
  <c r="E24" i="1"/>
  <c r="E25" i="1"/>
  <c r="F25" i="1" s="1"/>
  <c r="E26" i="1"/>
  <c r="F26" i="1" s="1"/>
  <c r="E27" i="1"/>
  <c r="F27" i="1" s="1"/>
  <c r="E28" i="1"/>
  <c r="E29" i="1"/>
  <c r="E30" i="1"/>
  <c r="E31" i="1"/>
  <c r="E32" i="1"/>
  <c r="E33" i="1"/>
  <c r="F33" i="1" s="1"/>
  <c r="E34" i="1"/>
  <c r="F34" i="1" s="1"/>
  <c r="E35" i="1"/>
  <c r="E36" i="1"/>
  <c r="F36" i="1" s="1"/>
  <c r="E37" i="1"/>
  <c r="F37" i="1" s="1"/>
  <c r="E38" i="1"/>
  <c r="F38" i="1" s="1"/>
  <c r="E39" i="1"/>
  <c r="F39" i="1" s="1"/>
  <c r="E40" i="1"/>
  <c r="E41" i="1"/>
  <c r="E42" i="1"/>
  <c r="E43" i="1"/>
  <c r="F43" i="1" s="1"/>
  <c r="E44" i="1"/>
  <c r="E45" i="1"/>
  <c r="F45" i="1" s="1"/>
  <c r="E46" i="1"/>
  <c r="F46" i="1" s="1"/>
  <c r="E47" i="1"/>
  <c r="E48" i="1"/>
  <c r="E49" i="1"/>
  <c r="F49" i="1" s="1"/>
  <c r="E50" i="1"/>
  <c r="F50" i="1" s="1"/>
  <c r="E51" i="1"/>
  <c r="F51" i="1" s="1"/>
  <c r="E52" i="1"/>
  <c r="E53" i="1"/>
  <c r="E54" i="1"/>
  <c r="E55" i="1"/>
  <c r="F55" i="1" s="1"/>
  <c r="E56" i="1"/>
  <c r="E57" i="1"/>
  <c r="F57" i="1" s="1"/>
  <c r="E58" i="1"/>
  <c r="E59" i="1"/>
  <c r="F59" i="1" s="1"/>
  <c r="E60" i="1"/>
  <c r="F60" i="1" s="1"/>
  <c r="E61" i="1"/>
  <c r="F61" i="1" s="1"/>
  <c r="E62" i="1"/>
  <c r="F62" i="1" s="1"/>
  <c r="E63" i="1"/>
  <c r="F63" i="1" s="1"/>
  <c r="E64" i="1"/>
  <c r="E65" i="1"/>
  <c r="E66" i="1"/>
  <c r="F66" i="1" s="1"/>
  <c r="E67" i="1"/>
  <c r="F67" i="1" s="1"/>
  <c r="E68" i="1"/>
  <c r="E69" i="1"/>
  <c r="E70" i="1"/>
  <c r="E71" i="1"/>
  <c r="E72" i="1"/>
  <c r="E73" i="1"/>
  <c r="F73" i="1" s="1"/>
  <c r="E74" i="1"/>
  <c r="F74" i="1" s="1"/>
  <c r="E75" i="1"/>
  <c r="F75" i="1" s="1"/>
  <c r="E76" i="1"/>
  <c r="E77" i="1"/>
  <c r="F77" i="1" s="1"/>
  <c r="E78" i="1"/>
  <c r="F78" i="1" s="1"/>
  <c r="E79" i="1"/>
  <c r="F79" i="1" s="1"/>
  <c r="E80" i="1"/>
  <c r="E81" i="1"/>
  <c r="F81" i="1" s="1"/>
  <c r="E82" i="1"/>
  <c r="E83" i="1"/>
  <c r="E84" i="1"/>
  <c r="E85" i="1"/>
  <c r="F85" i="1" s="1"/>
  <c r="E86" i="1"/>
  <c r="F86" i="1" s="1"/>
  <c r="E87" i="1"/>
  <c r="F87" i="1" s="1"/>
  <c r="E88" i="1"/>
  <c r="E89" i="1"/>
  <c r="F89" i="1" s="1"/>
  <c r="E90" i="1"/>
  <c r="F90" i="1" s="1"/>
  <c r="E3" i="1"/>
  <c r="F3" i="1" s="1"/>
  <c r="F9" i="1"/>
  <c r="F11" i="1"/>
  <c r="F12" i="1"/>
  <c r="F14" i="1"/>
  <c r="F24" i="1"/>
  <c r="F35" i="1"/>
  <c r="F47" i="1"/>
  <c r="F48" i="1"/>
  <c r="F53" i="1"/>
  <c r="F58" i="1"/>
  <c r="F69" i="1"/>
  <c r="F70" i="1"/>
  <c r="F71" i="1"/>
  <c r="F72" i="1"/>
  <c r="F82" i="1"/>
  <c r="F83" i="1"/>
  <c r="F84" i="1"/>
  <c r="C92" i="1"/>
  <c r="D92" i="1"/>
  <c r="B92" i="1"/>
  <c r="F4" i="1"/>
  <c r="F6" i="1"/>
  <c r="F8" i="1"/>
  <c r="F16" i="1"/>
  <c r="F17" i="1"/>
  <c r="F18" i="1"/>
  <c r="F19" i="1"/>
  <c r="F20" i="1"/>
  <c r="F28" i="1"/>
  <c r="F29" i="1"/>
  <c r="F30" i="1"/>
  <c r="F31" i="1"/>
  <c r="F32" i="1"/>
  <c r="F40" i="1"/>
  <c r="F41" i="1"/>
  <c r="F42" i="1"/>
  <c r="F44" i="1"/>
  <c r="F52" i="1"/>
  <c r="F54" i="1"/>
  <c r="F56" i="1"/>
  <c r="F64" i="1"/>
  <c r="F65" i="1"/>
  <c r="F68" i="1"/>
  <c r="F76" i="1"/>
  <c r="F80" i="1"/>
  <c r="F88" i="1"/>
  <c r="E92" i="1" l="1"/>
  <c r="F92" i="1" s="1"/>
</calcChain>
</file>

<file path=xl/sharedStrings.xml><?xml version="1.0" encoding="utf-8"?>
<sst xmlns="http://schemas.openxmlformats.org/spreadsheetml/2006/main" count="96" uniqueCount="96">
  <si>
    <t>COUNTY</t>
  </si>
  <si>
    <t>Adams</t>
  </si>
  <si>
    <t>Allen</t>
  </si>
  <si>
    <t>Ashland</t>
  </si>
  <si>
    <t>Ashtabula</t>
  </si>
  <si>
    <t>Athens</t>
  </si>
  <si>
    <t>Auglaize</t>
  </si>
  <si>
    <t>Belmont</t>
  </si>
  <si>
    <t>Brown</t>
  </si>
  <si>
    <t>Butler</t>
  </si>
  <si>
    <t>Carroll</t>
  </si>
  <si>
    <t>Champaign</t>
  </si>
  <si>
    <t>Clark</t>
  </si>
  <si>
    <t>Clermont</t>
  </si>
  <si>
    <t>Clinton</t>
  </si>
  <si>
    <t>Columbiana</t>
  </si>
  <si>
    <t>Coshocton</t>
  </si>
  <si>
    <t>Crawford</t>
  </si>
  <si>
    <t>Cuyahoga</t>
  </si>
  <si>
    <t>Darke</t>
  </si>
  <si>
    <t>Defiance</t>
  </si>
  <si>
    <t>Delaware</t>
  </si>
  <si>
    <t>Erie</t>
  </si>
  <si>
    <t>Fairfield</t>
  </si>
  <si>
    <t>Fayette</t>
  </si>
  <si>
    <t>Franklin</t>
  </si>
  <si>
    <t>Fulton</t>
  </si>
  <si>
    <t>Gallia</t>
  </si>
  <si>
    <t>Geauga</t>
  </si>
  <si>
    <t>Greene</t>
  </si>
  <si>
    <t>Guernsey</t>
  </si>
  <si>
    <t>Hamilton</t>
  </si>
  <si>
    <t>Hancock</t>
  </si>
  <si>
    <t>Hardin</t>
  </si>
  <si>
    <t>Harrison</t>
  </si>
  <si>
    <t>Henry</t>
  </si>
  <si>
    <t>Highland</t>
  </si>
  <si>
    <t>Hocking</t>
  </si>
  <si>
    <t>Holmes</t>
  </si>
  <si>
    <t>Huron</t>
  </si>
  <si>
    <t>Jackson</t>
  </si>
  <si>
    <t>Jefferson</t>
  </si>
  <si>
    <t>Knox</t>
  </si>
  <si>
    <t>Lake</t>
  </si>
  <si>
    <t>Lawrence</t>
  </si>
  <si>
    <t>Licking</t>
  </si>
  <si>
    <t>Logan</t>
  </si>
  <si>
    <t>Lorain</t>
  </si>
  <si>
    <t>Lucas</t>
  </si>
  <si>
    <t>Madison</t>
  </si>
  <si>
    <t>Mahoning</t>
  </si>
  <si>
    <t>Marion</t>
  </si>
  <si>
    <t>Medina</t>
  </si>
  <si>
    <t>Meigs</t>
  </si>
  <si>
    <t>Mercer</t>
  </si>
  <si>
    <t>Miami</t>
  </si>
  <si>
    <t>Monroe</t>
  </si>
  <si>
    <t>Montgomery</t>
  </si>
  <si>
    <t>Morgan</t>
  </si>
  <si>
    <t>Morrow</t>
  </si>
  <si>
    <t>Muskingum</t>
  </si>
  <si>
    <t>Noble</t>
  </si>
  <si>
    <t>Ottawa</t>
  </si>
  <si>
    <t>Paulding</t>
  </si>
  <si>
    <t>Perry</t>
  </si>
  <si>
    <t>Pickaway</t>
  </si>
  <si>
    <t>Pike</t>
  </si>
  <si>
    <t>Portage</t>
  </si>
  <si>
    <t>Preble</t>
  </si>
  <si>
    <t>Putnam</t>
  </si>
  <si>
    <t>Richland</t>
  </si>
  <si>
    <t>Ross</t>
  </si>
  <si>
    <t>Sandusky</t>
  </si>
  <si>
    <t>Scioto</t>
  </si>
  <si>
    <t>Seneca</t>
  </si>
  <si>
    <t>Shelby</t>
  </si>
  <si>
    <t>Stark</t>
  </si>
  <si>
    <t>Summit</t>
  </si>
  <si>
    <t>Trumbull</t>
  </si>
  <si>
    <t>Tuscarawas</t>
  </si>
  <si>
    <t>Union</t>
  </si>
  <si>
    <t>Van Wert</t>
  </si>
  <si>
    <t>Vinton</t>
  </si>
  <si>
    <t>Warren</t>
  </si>
  <si>
    <t>Washington</t>
  </si>
  <si>
    <t>Wayne</t>
  </si>
  <si>
    <t>Williams</t>
  </si>
  <si>
    <t>Wood</t>
  </si>
  <si>
    <t>Wyandot</t>
  </si>
  <si>
    <t>STATEWIDE</t>
  </si>
  <si>
    <t>Motor Vehicle Fuel Tax Revenue</t>
  </si>
  <si>
    <t>County License Fee Revenue</t>
  </si>
  <si>
    <t>Permissive License Fee Revenue</t>
  </si>
  <si>
    <t>Total Revenue</t>
  </si>
  <si>
    <t>Gas Tax as % of Total Revenue</t>
  </si>
  <si>
    <t>County Portion of Gas Tax, License Fee, and Permissive License Fee Revenue,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</si>
</sst>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164" fontId="0" fillId="0" borderId="0" xfId="2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164" fontId="2" fillId="0" borderId="0" xfId="2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5" fontId="3" fillId="0" borderId="0" xfId="1" applyNumberFormat="1" applyFont="1" applyBorder="1" applyAlignment="1">
      <alignment vertical="center" wrapText="1"/>
    </xf>
    <xf numFmtId="5" fontId="0" fillId="0" borderId="0" xfId="1" applyNumberFormat="1" applyFont="1" applyBorder="1" applyAlignment="1">
      <alignment vertical="center" wrapText="1"/>
    </xf>
    <xf numFmtId="5" fontId="0" fillId="0" borderId="0" xfId="1" applyNumberFormat="1" applyFont="1" applyBorder="1" applyAlignment="1">
      <alignment horizontal="center" vertical="center"/>
    </xf>
    <xf numFmtId="5" fontId="4" fillId="0" borderId="0" xfId="1" applyNumberFormat="1" applyFont="1" applyBorder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A6FF0-62BD-4A1B-B59E-0FC882D1D7EC}">
  <sheetPr>
    <pageSetUpPr fitToPage="1"/>
  </sheetPr>
  <dimension ref="A1:F9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15" sqref="J15"/>
    </sheetView>
  </sheetViews>
  <sheetFormatPr defaultColWidth="9.109375" defaultRowHeight="14.4" x14ac:dyDescent="0.3"/>
  <cols>
    <col min="1" max="1" width="11.5546875" bestFit="1" customWidth="1"/>
    <col min="2" max="2" width="13.88671875" bestFit="1" customWidth="1"/>
    <col min="3" max="3" width="14.44140625" bestFit="1" customWidth="1"/>
    <col min="4" max="4" width="13.6640625" bestFit="1" customWidth="1"/>
    <col min="5" max="5" width="13.88671875" bestFit="1" customWidth="1"/>
    <col min="6" max="6" width="14.109375" bestFit="1" customWidth="1"/>
  </cols>
  <sheetData>
    <row r="1" spans="1:6" ht="39.75" customHeight="1" x14ac:dyDescent="0.3">
      <c r="A1" s="8" t="s">
        <v>95</v>
      </c>
      <c r="B1" s="8"/>
      <c r="C1" s="8"/>
      <c r="D1" s="8"/>
      <c r="E1" s="8"/>
      <c r="F1" s="8"/>
    </row>
    <row r="2" spans="1:6" ht="43.2" x14ac:dyDescent="0.3">
      <c r="A2" s="5" t="s">
        <v>0</v>
      </c>
      <c r="B2" s="3" t="s">
        <v>90</v>
      </c>
      <c r="C2" s="3" t="s">
        <v>91</v>
      </c>
      <c r="D2" s="3" t="s">
        <v>92</v>
      </c>
      <c r="E2" s="3" t="s">
        <v>93</v>
      </c>
      <c r="F2" s="6" t="s">
        <v>94</v>
      </c>
    </row>
    <row r="3" spans="1:6" x14ac:dyDescent="0.3">
      <c r="A3" s="1" t="s">
        <v>1</v>
      </c>
      <c r="B3" s="9">
        <v>3700502.54</v>
      </c>
      <c r="C3" s="9">
        <v>1331688.1599999999</v>
      </c>
      <c r="D3" s="10">
        <v>0</v>
      </c>
      <c r="E3" s="9">
        <f>SUM(B3:D3)</f>
        <v>5032190.7</v>
      </c>
      <c r="F3" s="4">
        <f>B3/E3</f>
        <v>0.73536611798118057</v>
      </c>
    </row>
    <row r="4" spans="1:6" x14ac:dyDescent="0.3">
      <c r="A4" s="1" t="s">
        <v>2</v>
      </c>
      <c r="B4" s="9">
        <v>3700502.54</v>
      </c>
      <c r="C4" s="9">
        <v>2617531.48</v>
      </c>
      <c r="D4" s="9">
        <v>1428775.4100000001</v>
      </c>
      <c r="E4" s="9">
        <f t="shared" ref="E4:E67" si="0">SUM(B4:D4)</f>
        <v>7746809.4299999997</v>
      </c>
      <c r="F4" s="4">
        <f t="shared" ref="F4:F67" si="1">B4/E4</f>
        <v>0.47768085344523575</v>
      </c>
    </row>
    <row r="5" spans="1:6" x14ac:dyDescent="0.3">
      <c r="A5" s="1" t="s">
        <v>3</v>
      </c>
      <c r="B5" s="9">
        <v>3700502.54</v>
      </c>
      <c r="C5" s="9">
        <v>1960845.42</v>
      </c>
      <c r="D5" s="9">
        <v>331081.81</v>
      </c>
      <c r="E5" s="9">
        <f t="shared" si="0"/>
        <v>5992429.7699999996</v>
      </c>
      <c r="F5" s="4">
        <f t="shared" si="1"/>
        <v>0.61752956347121279</v>
      </c>
    </row>
    <row r="6" spans="1:6" x14ac:dyDescent="0.3">
      <c r="A6" s="1" t="s">
        <v>4</v>
      </c>
      <c r="B6" s="9">
        <v>3700502.54</v>
      </c>
      <c r="C6" s="9">
        <v>2454506.83</v>
      </c>
      <c r="D6" s="9">
        <v>1172324.6299999999</v>
      </c>
      <c r="E6" s="9">
        <f t="shared" si="0"/>
        <v>7327334</v>
      </c>
      <c r="F6" s="4">
        <f t="shared" si="1"/>
        <v>0.50502714084003819</v>
      </c>
    </row>
    <row r="7" spans="1:6" x14ac:dyDescent="0.3">
      <c r="A7" s="1" t="s">
        <v>5</v>
      </c>
      <c r="B7" s="9">
        <v>3700502.54</v>
      </c>
      <c r="C7" s="9">
        <v>1457993.21</v>
      </c>
      <c r="D7" s="9">
        <v>644794.81999999995</v>
      </c>
      <c r="E7" s="9">
        <f t="shared" si="0"/>
        <v>5803290.5700000003</v>
      </c>
      <c r="F7" s="4">
        <f t="shared" si="1"/>
        <v>0.6376559118252112</v>
      </c>
    </row>
    <row r="8" spans="1:6" x14ac:dyDescent="0.3">
      <c r="A8" s="1" t="s">
        <v>6</v>
      </c>
      <c r="B8" s="9">
        <v>3700502.54</v>
      </c>
      <c r="C8" s="9">
        <v>1766970.66</v>
      </c>
      <c r="D8" s="9">
        <v>753982.18</v>
      </c>
      <c r="E8" s="9">
        <f t="shared" si="0"/>
        <v>6221455.3799999999</v>
      </c>
      <c r="F8" s="4">
        <f t="shared" si="1"/>
        <v>0.59479692676024631</v>
      </c>
    </row>
    <row r="9" spans="1:6" x14ac:dyDescent="0.3">
      <c r="A9" s="1" t="s">
        <v>7</v>
      </c>
      <c r="B9" s="9">
        <v>3700502.54</v>
      </c>
      <c r="C9" s="9">
        <v>2264025.62</v>
      </c>
      <c r="D9" s="9">
        <v>1228885.4799999997</v>
      </c>
      <c r="E9" s="9">
        <f t="shared" si="0"/>
        <v>7193413.6399999997</v>
      </c>
      <c r="F9" s="4">
        <f t="shared" si="1"/>
        <v>0.51442927171917785</v>
      </c>
    </row>
    <row r="10" spans="1:6" x14ac:dyDescent="0.3">
      <c r="A10" s="1" t="s">
        <v>8</v>
      </c>
      <c r="B10" s="9">
        <v>3700502.54</v>
      </c>
      <c r="C10" s="9">
        <v>1683156.44</v>
      </c>
      <c r="D10" s="10">
        <v>0</v>
      </c>
      <c r="E10" s="9">
        <f t="shared" si="0"/>
        <v>5383658.9800000004</v>
      </c>
      <c r="F10" s="4">
        <f t="shared" si="1"/>
        <v>0.68735827320176945</v>
      </c>
    </row>
    <row r="11" spans="1:6" x14ac:dyDescent="0.3">
      <c r="A11" s="1" t="s">
        <v>9</v>
      </c>
      <c r="B11" s="9">
        <v>3700502.54</v>
      </c>
      <c r="C11" s="9">
        <v>7767532.79</v>
      </c>
      <c r="D11" s="9">
        <v>4850896.99</v>
      </c>
      <c r="E11" s="9">
        <f t="shared" si="0"/>
        <v>16318932.32</v>
      </c>
      <c r="F11" s="4">
        <f t="shared" si="1"/>
        <v>0.22676131424754875</v>
      </c>
    </row>
    <row r="12" spans="1:6" x14ac:dyDescent="0.3">
      <c r="A12" s="1" t="s">
        <v>10</v>
      </c>
      <c r="B12" s="9">
        <v>3700502.54</v>
      </c>
      <c r="C12" s="9">
        <v>1404724.01</v>
      </c>
      <c r="D12" s="10">
        <v>0</v>
      </c>
      <c r="E12" s="9">
        <f t="shared" si="0"/>
        <v>5105226.55</v>
      </c>
      <c r="F12" s="4">
        <f t="shared" si="1"/>
        <v>0.72484590130481086</v>
      </c>
    </row>
    <row r="13" spans="1:6" x14ac:dyDescent="0.3">
      <c r="A13" s="1" t="s">
        <v>11</v>
      </c>
      <c r="B13" s="9">
        <v>3700502.54</v>
      </c>
      <c r="C13" s="9">
        <v>1347416.41</v>
      </c>
      <c r="D13" s="9">
        <v>623728.24</v>
      </c>
      <c r="E13" s="9">
        <f t="shared" si="0"/>
        <v>5671647.1900000004</v>
      </c>
      <c r="F13" s="4">
        <f t="shared" si="1"/>
        <v>0.65245640570248509</v>
      </c>
    </row>
    <row r="14" spans="1:6" x14ac:dyDescent="0.3">
      <c r="A14" s="1" t="s">
        <v>12</v>
      </c>
      <c r="B14" s="9">
        <v>3700502.54</v>
      </c>
      <c r="C14" s="9">
        <v>3003606.23</v>
      </c>
      <c r="D14" s="9">
        <v>2187711.96</v>
      </c>
      <c r="E14" s="9">
        <f t="shared" si="0"/>
        <v>8891820.7300000004</v>
      </c>
      <c r="F14" s="4">
        <f t="shared" si="1"/>
        <v>0.41616926975539686</v>
      </c>
    </row>
    <row r="15" spans="1:6" x14ac:dyDescent="0.3">
      <c r="A15" s="1" t="s">
        <v>13</v>
      </c>
      <c r="B15" s="9">
        <v>3700502.54</v>
      </c>
      <c r="C15" s="9">
        <v>4716057.0999999996</v>
      </c>
      <c r="D15" s="9">
        <v>3877193.92</v>
      </c>
      <c r="E15" s="9">
        <f t="shared" si="0"/>
        <v>12293753.560000001</v>
      </c>
      <c r="F15" s="4">
        <f t="shared" si="1"/>
        <v>0.30100672849342525</v>
      </c>
    </row>
    <row r="16" spans="1:6" x14ac:dyDescent="0.3">
      <c r="A16" s="1" t="s">
        <v>14</v>
      </c>
      <c r="B16" s="9">
        <v>3700502.54</v>
      </c>
      <c r="C16" s="9">
        <v>1445645.07</v>
      </c>
      <c r="D16" s="9">
        <v>267146.39</v>
      </c>
      <c r="E16" s="9">
        <f t="shared" si="0"/>
        <v>5413294</v>
      </c>
      <c r="F16" s="4">
        <f t="shared" si="1"/>
        <v>0.68359533770011383</v>
      </c>
    </row>
    <row r="17" spans="1:6" x14ac:dyDescent="0.3">
      <c r="A17" s="1" t="s">
        <v>15</v>
      </c>
      <c r="B17" s="9">
        <v>3700502.54</v>
      </c>
      <c r="C17" s="9">
        <v>2736188.29</v>
      </c>
      <c r="D17" s="9">
        <v>821053.98</v>
      </c>
      <c r="E17" s="9">
        <f t="shared" si="0"/>
        <v>7257744.8100000005</v>
      </c>
      <c r="F17" s="4">
        <f t="shared" si="1"/>
        <v>0.50986947555682927</v>
      </c>
    </row>
    <row r="18" spans="1:6" x14ac:dyDescent="0.3">
      <c r="A18" s="1" t="s">
        <v>16</v>
      </c>
      <c r="B18" s="9">
        <v>3700502.54</v>
      </c>
      <c r="C18" s="9">
        <v>1366901.67</v>
      </c>
      <c r="D18" s="9">
        <v>305546.32</v>
      </c>
      <c r="E18" s="9">
        <f t="shared" si="0"/>
        <v>5372950.5300000003</v>
      </c>
      <c r="F18" s="4">
        <f t="shared" si="1"/>
        <v>0.68872819865698631</v>
      </c>
    </row>
    <row r="19" spans="1:6" x14ac:dyDescent="0.3">
      <c r="A19" s="1" t="s">
        <v>17</v>
      </c>
      <c r="B19" s="9">
        <v>3700502.54</v>
      </c>
      <c r="C19" s="9">
        <v>1332340.93</v>
      </c>
      <c r="D19" s="10">
        <v>0</v>
      </c>
      <c r="E19" s="9">
        <f t="shared" si="0"/>
        <v>5032843.47</v>
      </c>
      <c r="F19" s="4">
        <f t="shared" si="1"/>
        <v>0.73527073950503774</v>
      </c>
    </row>
    <row r="20" spans="1:6" x14ac:dyDescent="0.3">
      <c r="A20" s="1" t="s">
        <v>18</v>
      </c>
      <c r="B20" s="9">
        <v>3700502.54</v>
      </c>
      <c r="C20" s="9">
        <v>13086258.41</v>
      </c>
      <c r="D20" s="9">
        <v>18174496.629999999</v>
      </c>
      <c r="E20" s="9">
        <f t="shared" si="0"/>
        <v>34961257.579999998</v>
      </c>
      <c r="F20" s="4">
        <f t="shared" si="1"/>
        <v>0.10584580750656167</v>
      </c>
    </row>
    <row r="21" spans="1:6" x14ac:dyDescent="0.3">
      <c r="A21" s="1" t="s">
        <v>19</v>
      </c>
      <c r="B21" s="9">
        <v>3700502.54</v>
      </c>
      <c r="C21" s="9">
        <v>2633618.44</v>
      </c>
      <c r="D21" s="9">
        <v>526053.83000000007</v>
      </c>
      <c r="E21" s="9">
        <f t="shared" si="0"/>
        <v>6860174.8100000005</v>
      </c>
      <c r="F21" s="4">
        <f t="shared" si="1"/>
        <v>0.53941811141690132</v>
      </c>
    </row>
    <row r="22" spans="1:6" x14ac:dyDescent="0.3">
      <c r="A22" s="1" t="s">
        <v>20</v>
      </c>
      <c r="B22" s="9">
        <v>3700502.54</v>
      </c>
      <c r="C22" s="9">
        <v>1597015.61</v>
      </c>
      <c r="D22" s="9">
        <v>575292.53</v>
      </c>
      <c r="E22" s="9">
        <f t="shared" si="0"/>
        <v>5872810.6800000006</v>
      </c>
      <c r="F22" s="4">
        <f t="shared" si="1"/>
        <v>0.63010758249063792</v>
      </c>
    </row>
    <row r="23" spans="1:6" x14ac:dyDescent="0.3">
      <c r="A23" s="1" t="s">
        <v>21</v>
      </c>
      <c r="B23" s="9">
        <v>3700502.54</v>
      </c>
      <c r="C23" s="9">
        <v>4026103.66</v>
      </c>
      <c r="D23" s="9">
        <v>2838788.06</v>
      </c>
      <c r="E23" s="9">
        <f t="shared" si="0"/>
        <v>10565394.26</v>
      </c>
      <c r="F23" s="4">
        <f t="shared" si="1"/>
        <v>0.35024746345812185</v>
      </c>
    </row>
    <row r="24" spans="1:6" x14ac:dyDescent="0.3">
      <c r="A24" s="1" t="s">
        <v>22</v>
      </c>
      <c r="B24" s="9">
        <v>3700502.54</v>
      </c>
      <c r="C24" s="9">
        <v>1920812.34</v>
      </c>
      <c r="D24" s="9">
        <v>644303.15</v>
      </c>
      <c r="E24" s="9">
        <f t="shared" si="0"/>
        <v>6265618.0300000003</v>
      </c>
      <c r="F24" s="4">
        <f t="shared" si="1"/>
        <v>0.59060455365805309</v>
      </c>
    </row>
    <row r="25" spans="1:6" x14ac:dyDescent="0.3">
      <c r="A25" s="1" t="s">
        <v>23</v>
      </c>
      <c r="B25" s="9">
        <v>3700502.54</v>
      </c>
      <c r="C25" s="9">
        <v>3492810.73</v>
      </c>
      <c r="D25" s="9">
        <v>2747578.5</v>
      </c>
      <c r="E25" s="9">
        <f t="shared" si="0"/>
        <v>9940891.7699999996</v>
      </c>
      <c r="F25" s="4">
        <f t="shared" si="1"/>
        <v>0.37225056117877847</v>
      </c>
    </row>
    <row r="26" spans="1:6" x14ac:dyDescent="0.3">
      <c r="A26" s="1" t="s">
        <v>24</v>
      </c>
      <c r="B26" s="9">
        <v>3700502.54</v>
      </c>
      <c r="C26" s="9">
        <v>1246769.93</v>
      </c>
      <c r="D26" s="9">
        <v>424690.27999999997</v>
      </c>
      <c r="E26" s="9">
        <f t="shared" si="0"/>
        <v>5371962.75</v>
      </c>
      <c r="F26" s="4">
        <f t="shared" si="1"/>
        <v>0.6888548398813823</v>
      </c>
    </row>
    <row r="27" spans="1:6" x14ac:dyDescent="0.3">
      <c r="A27" s="1" t="s">
        <v>25</v>
      </c>
      <c r="B27" s="9">
        <v>3700502.54</v>
      </c>
      <c r="C27" s="9">
        <v>19028715.280000001</v>
      </c>
      <c r="D27" s="9">
        <v>20335524.099999998</v>
      </c>
      <c r="E27" s="9">
        <f t="shared" si="0"/>
        <v>43064741.920000002</v>
      </c>
      <c r="F27" s="4">
        <f t="shared" si="1"/>
        <v>8.5928821932203969E-2</v>
      </c>
    </row>
    <row r="28" spans="1:6" x14ac:dyDescent="0.3">
      <c r="A28" s="1" t="s">
        <v>26</v>
      </c>
      <c r="B28" s="9">
        <v>3700502.54</v>
      </c>
      <c r="C28" s="9">
        <v>1826193.01</v>
      </c>
      <c r="D28" s="9">
        <v>673632.89</v>
      </c>
      <c r="E28" s="9">
        <f t="shared" si="0"/>
        <v>6200328.4399999995</v>
      </c>
      <c r="F28" s="4">
        <f t="shared" si="1"/>
        <v>0.59682363213649381</v>
      </c>
    </row>
    <row r="29" spans="1:6" x14ac:dyDescent="0.3">
      <c r="A29" s="1" t="s">
        <v>27</v>
      </c>
      <c r="B29" s="9">
        <v>3700502.54</v>
      </c>
      <c r="C29" s="9">
        <v>1486782.5</v>
      </c>
      <c r="D29" s="10">
        <v>0</v>
      </c>
      <c r="E29" s="9">
        <f t="shared" si="0"/>
        <v>5187285.04</v>
      </c>
      <c r="F29" s="4">
        <f t="shared" si="1"/>
        <v>0.71337944829806388</v>
      </c>
    </row>
    <row r="30" spans="1:6" x14ac:dyDescent="0.3">
      <c r="A30" s="1" t="s">
        <v>28</v>
      </c>
      <c r="B30" s="9">
        <v>3700502.54</v>
      </c>
      <c r="C30" s="9">
        <v>2881319.81</v>
      </c>
      <c r="D30" s="9">
        <v>1993631.0099999998</v>
      </c>
      <c r="E30" s="9">
        <f t="shared" si="0"/>
        <v>8575453.3599999994</v>
      </c>
      <c r="F30" s="4">
        <f t="shared" si="1"/>
        <v>0.43152267112324427</v>
      </c>
    </row>
    <row r="31" spans="1:6" x14ac:dyDescent="0.3">
      <c r="A31" s="1" t="s">
        <v>29</v>
      </c>
      <c r="B31" s="9">
        <v>3700502.54</v>
      </c>
      <c r="C31" s="9">
        <v>2866027.09</v>
      </c>
      <c r="D31" s="9">
        <v>2146895.2199999997</v>
      </c>
      <c r="E31" s="9">
        <f t="shared" si="0"/>
        <v>8713424.8499999996</v>
      </c>
      <c r="F31" s="4">
        <f t="shared" si="1"/>
        <v>0.42468978658833562</v>
      </c>
    </row>
    <row r="32" spans="1:6" x14ac:dyDescent="0.3">
      <c r="A32" s="1" t="s">
        <v>30</v>
      </c>
      <c r="B32" s="9">
        <v>3700502.54</v>
      </c>
      <c r="C32" s="9">
        <v>1642792.87</v>
      </c>
      <c r="D32" s="9">
        <v>161073.03</v>
      </c>
      <c r="E32" s="9">
        <f t="shared" si="0"/>
        <v>5504368.4400000004</v>
      </c>
      <c r="F32" s="4">
        <f t="shared" si="1"/>
        <v>0.67228467358918287</v>
      </c>
    </row>
    <row r="33" spans="1:6" x14ac:dyDescent="0.3">
      <c r="A33" s="1" t="s">
        <v>31</v>
      </c>
      <c r="B33" s="9">
        <v>3700502.54</v>
      </c>
      <c r="C33" s="9">
        <v>14116327.59</v>
      </c>
      <c r="D33" s="9">
        <v>11405068.25</v>
      </c>
      <c r="E33" s="9">
        <f t="shared" si="0"/>
        <v>29221898.379999999</v>
      </c>
      <c r="F33" s="4">
        <f t="shared" si="1"/>
        <v>0.12663457013910812</v>
      </c>
    </row>
    <row r="34" spans="1:6" x14ac:dyDescent="0.3">
      <c r="A34" s="1" t="s">
        <v>32</v>
      </c>
      <c r="B34" s="9">
        <v>3700502.54</v>
      </c>
      <c r="C34" s="9">
        <v>2192294.17</v>
      </c>
      <c r="D34" s="9">
        <v>446872.3</v>
      </c>
      <c r="E34" s="9">
        <f t="shared" si="0"/>
        <v>6339669.0099999998</v>
      </c>
      <c r="F34" s="4">
        <f t="shared" si="1"/>
        <v>0.58370595281282678</v>
      </c>
    </row>
    <row r="35" spans="1:6" x14ac:dyDescent="0.3">
      <c r="A35" s="1" t="s">
        <v>33</v>
      </c>
      <c r="B35" s="9">
        <v>3700502.54</v>
      </c>
      <c r="C35" s="9">
        <v>1278356.6200000001</v>
      </c>
      <c r="D35" s="9">
        <v>593783.05000000005</v>
      </c>
      <c r="E35" s="9">
        <f t="shared" si="0"/>
        <v>5572642.21</v>
      </c>
      <c r="F35" s="4">
        <f t="shared" si="1"/>
        <v>0.66404811228675675</v>
      </c>
    </row>
    <row r="36" spans="1:6" x14ac:dyDescent="0.3">
      <c r="A36" s="1" t="s">
        <v>34</v>
      </c>
      <c r="B36" s="9">
        <v>3700502.54</v>
      </c>
      <c r="C36" s="9">
        <v>878575.66</v>
      </c>
      <c r="D36" s="10">
        <v>0</v>
      </c>
      <c r="E36" s="9">
        <f t="shared" si="0"/>
        <v>4579078.2</v>
      </c>
      <c r="F36" s="4">
        <f t="shared" si="1"/>
        <v>0.80813263682633762</v>
      </c>
    </row>
    <row r="37" spans="1:6" x14ac:dyDescent="0.3">
      <c r="A37" s="1" t="s">
        <v>35</v>
      </c>
      <c r="B37" s="9">
        <v>3700502.54</v>
      </c>
      <c r="C37" s="9">
        <v>1597550.11</v>
      </c>
      <c r="D37" s="9">
        <v>451289.64</v>
      </c>
      <c r="E37" s="9">
        <f t="shared" si="0"/>
        <v>5749342.29</v>
      </c>
      <c r="F37" s="4">
        <f t="shared" si="1"/>
        <v>0.64363928138987181</v>
      </c>
    </row>
    <row r="38" spans="1:6" x14ac:dyDescent="0.3">
      <c r="A38" s="1" t="s">
        <v>36</v>
      </c>
      <c r="B38" s="9">
        <v>3700502.54</v>
      </c>
      <c r="C38" s="9">
        <v>1699944.51</v>
      </c>
      <c r="D38" s="9">
        <v>388602.12</v>
      </c>
      <c r="E38" s="9">
        <f t="shared" si="0"/>
        <v>5789049.1699999999</v>
      </c>
      <c r="F38" s="4">
        <f t="shared" si="1"/>
        <v>0.63922458271329552</v>
      </c>
    </row>
    <row r="39" spans="1:6" x14ac:dyDescent="0.3">
      <c r="A39" s="1" t="s">
        <v>37</v>
      </c>
      <c r="B39" s="9">
        <v>3700502.54</v>
      </c>
      <c r="C39" s="9">
        <v>1101440.58</v>
      </c>
      <c r="D39" s="10">
        <v>0</v>
      </c>
      <c r="E39" s="9">
        <f t="shared" si="0"/>
        <v>4801943.12</v>
      </c>
      <c r="F39" s="4">
        <f t="shared" si="1"/>
        <v>0.77062606689102142</v>
      </c>
    </row>
    <row r="40" spans="1:6" x14ac:dyDescent="0.3">
      <c r="A40" s="1" t="s">
        <v>38</v>
      </c>
      <c r="B40" s="9">
        <v>3700502.54</v>
      </c>
      <c r="C40" s="9">
        <v>2025984.44</v>
      </c>
      <c r="D40" s="9">
        <v>223007.52</v>
      </c>
      <c r="E40" s="9">
        <f t="shared" si="0"/>
        <v>5949494.5</v>
      </c>
      <c r="F40" s="4">
        <f t="shared" si="1"/>
        <v>0.62198604267976043</v>
      </c>
    </row>
    <row r="41" spans="1:6" x14ac:dyDescent="0.3">
      <c r="A41" s="1" t="s">
        <v>39</v>
      </c>
      <c r="B41" s="9">
        <v>3700502.54</v>
      </c>
      <c r="C41" s="9">
        <v>2050468.79</v>
      </c>
      <c r="D41" s="9">
        <v>363774.07</v>
      </c>
      <c r="E41" s="9">
        <f t="shared" si="0"/>
        <v>6114745.4000000004</v>
      </c>
      <c r="F41" s="4">
        <f t="shared" si="1"/>
        <v>0.60517687948217758</v>
      </c>
    </row>
    <row r="42" spans="1:6" x14ac:dyDescent="0.3">
      <c r="A42" s="1" t="s">
        <v>40</v>
      </c>
      <c r="B42" s="9">
        <v>3700502.54</v>
      </c>
      <c r="C42" s="9">
        <v>1273258.1100000001</v>
      </c>
      <c r="D42" s="10">
        <v>23061.16</v>
      </c>
      <c r="E42" s="9">
        <f t="shared" si="0"/>
        <v>4996821.8100000005</v>
      </c>
      <c r="F42" s="4">
        <f t="shared" si="1"/>
        <v>0.74057124322390033</v>
      </c>
    </row>
    <row r="43" spans="1:6" x14ac:dyDescent="0.3">
      <c r="A43" s="1" t="s">
        <v>41</v>
      </c>
      <c r="B43" s="9">
        <v>3700502.54</v>
      </c>
      <c r="C43" s="9">
        <v>1756954.62</v>
      </c>
      <c r="D43" s="10">
        <v>0</v>
      </c>
      <c r="E43" s="9">
        <f t="shared" si="0"/>
        <v>5457457.1600000001</v>
      </c>
      <c r="F43" s="4">
        <f t="shared" si="1"/>
        <v>0.67806350677794414</v>
      </c>
    </row>
    <row r="44" spans="1:6" x14ac:dyDescent="0.3">
      <c r="A44" s="1" t="s">
        <v>42</v>
      </c>
      <c r="B44" s="9">
        <v>3700502.54</v>
      </c>
      <c r="C44" s="9">
        <v>2192053.7400000002</v>
      </c>
      <c r="D44" s="9">
        <v>1264685.71</v>
      </c>
      <c r="E44" s="9">
        <f t="shared" si="0"/>
        <v>7157241.9900000002</v>
      </c>
      <c r="F44" s="4">
        <f t="shared" si="1"/>
        <v>0.51702912171619897</v>
      </c>
    </row>
    <row r="45" spans="1:6" x14ac:dyDescent="0.3">
      <c r="A45" s="1" t="s">
        <v>43</v>
      </c>
      <c r="B45" s="9">
        <v>3700502.54</v>
      </c>
      <c r="C45" s="9">
        <v>3395642.8</v>
      </c>
      <c r="D45" s="9">
        <v>4164491.25</v>
      </c>
      <c r="E45" s="9">
        <f t="shared" si="0"/>
        <v>11260636.59</v>
      </c>
      <c r="F45" s="4">
        <f t="shared" si="1"/>
        <v>0.32862285452726792</v>
      </c>
    </row>
    <row r="46" spans="1:6" x14ac:dyDescent="0.3">
      <c r="A46" s="1" t="s">
        <v>44</v>
      </c>
      <c r="B46" s="9">
        <v>3700502.54</v>
      </c>
      <c r="C46" s="9">
        <v>1793575.43</v>
      </c>
      <c r="D46" s="10">
        <v>0</v>
      </c>
      <c r="E46" s="9">
        <f t="shared" si="0"/>
        <v>5494077.9699999997</v>
      </c>
      <c r="F46" s="4">
        <f t="shared" si="1"/>
        <v>0.67354387036483943</v>
      </c>
    </row>
    <row r="47" spans="1:6" x14ac:dyDescent="0.3">
      <c r="A47" s="1" t="s">
        <v>45</v>
      </c>
      <c r="B47" s="9">
        <v>3700502.54</v>
      </c>
      <c r="C47" s="9">
        <v>4259680.75</v>
      </c>
      <c r="D47" s="9">
        <v>1468620.33</v>
      </c>
      <c r="E47" s="9">
        <f t="shared" si="0"/>
        <v>9428803.620000001</v>
      </c>
      <c r="F47" s="4">
        <f t="shared" si="1"/>
        <v>0.39246787706455588</v>
      </c>
    </row>
    <row r="48" spans="1:6" x14ac:dyDescent="0.3">
      <c r="A48" s="1" t="s">
        <v>46</v>
      </c>
      <c r="B48" s="9">
        <v>3700502.54</v>
      </c>
      <c r="C48" s="9">
        <v>1697404.58</v>
      </c>
      <c r="D48" s="10">
        <v>0</v>
      </c>
      <c r="E48" s="9">
        <f t="shared" si="0"/>
        <v>5397907.1200000001</v>
      </c>
      <c r="F48" s="4">
        <f t="shared" si="1"/>
        <v>0.68554394466868851</v>
      </c>
    </row>
    <row r="49" spans="1:6" x14ac:dyDescent="0.3">
      <c r="A49" s="1" t="s">
        <v>47</v>
      </c>
      <c r="B49" s="9">
        <v>3700502.54</v>
      </c>
      <c r="C49" s="9">
        <v>4988384.4400000004</v>
      </c>
      <c r="D49" s="10">
        <v>0</v>
      </c>
      <c r="E49" s="9">
        <f t="shared" si="0"/>
        <v>8688886.9800000004</v>
      </c>
      <c r="F49" s="4">
        <f t="shared" si="1"/>
        <v>0.42588913269533629</v>
      </c>
    </row>
    <row r="50" spans="1:6" x14ac:dyDescent="0.3">
      <c r="A50" s="1" t="s">
        <v>48</v>
      </c>
      <c r="B50" s="9">
        <v>3700502.54</v>
      </c>
      <c r="C50" s="9">
        <v>6192509.8399999999</v>
      </c>
      <c r="D50" s="9">
        <v>5468514.79</v>
      </c>
      <c r="E50" s="9">
        <f t="shared" si="0"/>
        <v>15361527.169999998</v>
      </c>
      <c r="F50" s="4">
        <f t="shared" si="1"/>
        <v>0.24089418317905437</v>
      </c>
    </row>
    <row r="51" spans="1:6" x14ac:dyDescent="0.3">
      <c r="A51" s="1" t="s">
        <v>49</v>
      </c>
      <c r="B51" s="9">
        <v>3700502.54</v>
      </c>
      <c r="C51" s="9">
        <v>1508632.63</v>
      </c>
      <c r="D51" s="9">
        <v>831626.38</v>
      </c>
      <c r="E51" s="9">
        <f t="shared" si="0"/>
        <v>6040761.5499999998</v>
      </c>
      <c r="F51" s="4">
        <f t="shared" si="1"/>
        <v>0.6125887455365624</v>
      </c>
    </row>
    <row r="52" spans="1:6" x14ac:dyDescent="0.3">
      <c r="A52" s="1" t="s">
        <v>50</v>
      </c>
      <c r="B52" s="9">
        <v>3700502.54</v>
      </c>
      <c r="C52" s="9">
        <v>6386538.7699999996</v>
      </c>
      <c r="D52" s="9">
        <v>2528219.86</v>
      </c>
      <c r="E52" s="9">
        <f t="shared" si="0"/>
        <v>12615261.169999998</v>
      </c>
      <c r="F52" s="4">
        <f t="shared" si="1"/>
        <v>0.29333538879084503</v>
      </c>
    </row>
    <row r="53" spans="1:6" x14ac:dyDescent="0.3">
      <c r="A53" s="1" t="s">
        <v>51</v>
      </c>
      <c r="B53" s="9">
        <v>3700502.54</v>
      </c>
      <c r="C53" s="9">
        <v>1749195.58</v>
      </c>
      <c r="D53" s="9">
        <v>343298.99</v>
      </c>
      <c r="E53" s="9">
        <f t="shared" si="0"/>
        <v>5792997.1100000003</v>
      </c>
      <c r="F53" s="4">
        <f t="shared" si="1"/>
        <v>0.63878894978423351</v>
      </c>
    </row>
    <row r="54" spans="1:6" x14ac:dyDescent="0.3">
      <c r="A54" s="1" t="s">
        <v>52</v>
      </c>
      <c r="B54" s="9">
        <v>3700502.54</v>
      </c>
      <c r="C54" s="9">
        <v>4396713.24</v>
      </c>
      <c r="D54" s="9">
        <v>2109230.2999999998</v>
      </c>
      <c r="E54" s="9">
        <f t="shared" si="0"/>
        <v>10206446.08</v>
      </c>
      <c r="F54" s="4">
        <f t="shared" si="1"/>
        <v>0.36256523681159741</v>
      </c>
    </row>
    <row r="55" spans="1:6" x14ac:dyDescent="0.3">
      <c r="A55" s="1" t="s">
        <v>53</v>
      </c>
      <c r="B55" s="9">
        <v>3700502.54</v>
      </c>
      <c r="C55" s="9">
        <v>1057538.49</v>
      </c>
      <c r="D55" s="10">
        <v>0</v>
      </c>
      <c r="E55" s="9">
        <f t="shared" si="0"/>
        <v>4758041.03</v>
      </c>
      <c r="F55" s="4">
        <f t="shared" si="1"/>
        <v>0.77773657618080683</v>
      </c>
    </row>
    <row r="56" spans="1:6" x14ac:dyDescent="0.3">
      <c r="A56" s="1" t="s">
        <v>54</v>
      </c>
      <c r="B56" s="9">
        <v>3700502.54</v>
      </c>
      <c r="C56" s="9">
        <v>2763814.41</v>
      </c>
      <c r="D56" s="9">
        <v>715664.24000000011</v>
      </c>
      <c r="E56" s="9">
        <f t="shared" si="0"/>
        <v>7179981.1900000004</v>
      </c>
      <c r="F56" s="4">
        <f t="shared" si="1"/>
        <v>0.51539167611663339</v>
      </c>
    </row>
    <row r="57" spans="1:6" x14ac:dyDescent="0.3">
      <c r="A57" s="1" t="s">
        <v>55</v>
      </c>
      <c r="B57" s="9">
        <v>3700502.54</v>
      </c>
      <c r="C57" s="9">
        <v>2874310.98</v>
      </c>
      <c r="D57" s="9">
        <v>1385464.25</v>
      </c>
      <c r="E57" s="9">
        <f t="shared" si="0"/>
        <v>7960277.7699999996</v>
      </c>
      <c r="F57" s="4">
        <f t="shared" si="1"/>
        <v>0.46487103175546601</v>
      </c>
    </row>
    <row r="58" spans="1:6" x14ac:dyDescent="0.3">
      <c r="A58" s="1" t="s">
        <v>56</v>
      </c>
      <c r="B58" s="9">
        <v>3700502.54</v>
      </c>
      <c r="C58" s="9">
        <v>1061089.06</v>
      </c>
      <c r="D58" s="9">
        <v>101881.53</v>
      </c>
      <c r="E58" s="9">
        <f t="shared" si="0"/>
        <v>4863473.13</v>
      </c>
      <c r="F58" s="4">
        <f t="shared" si="1"/>
        <v>0.76087652611334566</v>
      </c>
    </row>
    <row r="59" spans="1:6" x14ac:dyDescent="0.3">
      <c r="A59" s="1" t="s">
        <v>57</v>
      </c>
      <c r="B59" s="9">
        <v>3700502.54</v>
      </c>
      <c r="C59" s="9">
        <v>8238012.8499999996</v>
      </c>
      <c r="D59" s="9">
        <v>9001507.1500000004</v>
      </c>
      <c r="E59" s="9">
        <f t="shared" si="0"/>
        <v>20940022.539999999</v>
      </c>
      <c r="F59" s="4">
        <f t="shared" si="1"/>
        <v>0.17671912878466273</v>
      </c>
    </row>
    <row r="60" spans="1:6" x14ac:dyDescent="0.3">
      <c r="A60" s="1" t="s">
        <v>58</v>
      </c>
      <c r="B60" s="9">
        <v>3700502.54</v>
      </c>
      <c r="C60" s="9">
        <v>920127.16</v>
      </c>
      <c r="D60" s="9">
        <v>63481.53</v>
      </c>
      <c r="E60" s="9">
        <f t="shared" si="0"/>
        <v>4684111.2300000004</v>
      </c>
      <c r="F60" s="4">
        <f t="shared" si="1"/>
        <v>0.79001167100807712</v>
      </c>
    </row>
    <row r="61" spans="1:6" x14ac:dyDescent="0.3">
      <c r="A61" s="1" t="s">
        <v>59</v>
      </c>
      <c r="B61" s="9">
        <v>3700502.54</v>
      </c>
      <c r="C61" s="9">
        <v>1529140.15</v>
      </c>
      <c r="D61" s="9">
        <v>547362.95000000007</v>
      </c>
      <c r="E61" s="9">
        <f t="shared" si="0"/>
        <v>5777005.6399999997</v>
      </c>
      <c r="F61" s="4">
        <f t="shared" si="1"/>
        <v>0.6405571970326136</v>
      </c>
    </row>
    <row r="62" spans="1:6" x14ac:dyDescent="0.3">
      <c r="A62" s="1" t="s">
        <v>60</v>
      </c>
      <c r="B62" s="9">
        <v>3700502.54</v>
      </c>
      <c r="C62" s="9">
        <v>2853638.8</v>
      </c>
      <c r="D62" s="9">
        <v>516384.48</v>
      </c>
      <c r="E62" s="9">
        <f t="shared" si="0"/>
        <v>7070525.8200000003</v>
      </c>
      <c r="F62" s="4">
        <f t="shared" si="1"/>
        <v>0.52337020388675981</v>
      </c>
    </row>
    <row r="63" spans="1:6" x14ac:dyDescent="0.3">
      <c r="A63" s="1" t="s">
        <v>61</v>
      </c>
      <c r="B63" s="9">
        <v>3700502.54</v>
      </c>
      <c r="C63" s="9">
        <v>880900.61</v>
      </c>
      <c r="D63" s="9">
        <v>56150.11</v>
      </c>
      <c r="E63" s="9">
        <f t="shared" si="0"/>
        <v>4637553.2600000007</v>
      </c>
      <c r="F63" s="4">
        <f t="shared" si="1"/>
        <v>0.79794286610521847</v>
      </c>
    </row>
    <row r="64" spans="1:6" x14ac:dyDescent="0.3">
      <c r="A64" s="1" t="s">
        <v>62</v>
      </c>
      <c r="B64" s="9">
        <v>3700502.54</v>
      </c>
      <c r="C64" s="9">
        <v>1387592.41</v>
      </c>
      <c r="D64" s="9">
        <v>927999.72</v>
      </c>
      <c r="E64" s="9">
        <f t="shared" si="0"/>
        <v>6016094.6699999999</v>
      </c>
      <c r="F64" s="4">
        <f t="shared" si="1"/>
        <v>0.61510045020617998</v>
      </c>
    </row>
    <row r="65" spans="1:6" x14ac:dyDescent="0.3">
      <c r="A65" s="1" t="s">
        <v>63</v>
      </c>
      <c r="B65" s="9">
        <v>3700502.54</v>
      </c>
      <c r="C65" s="9">
        <v>1148001.44</v>
      </c>
      <c r="D65" s="9">
        <v>128175.46</v>
      </c>
      <c r="E65" s="9">
        <f t="shared" si="0"/>
        <v>4976679.4400000004</v>
      </c>
      <c r="F65" s="4">
        <f t="shared" si="1"/>
        <v>0.74356859520773144</v>
      </c>
    </row>
    <row r="66" spans="1:6" x14ac:dyDescent="0.3">
      <c r="A66" s="1" t="s">
        <v>64</v>
      </c>
      <c r="B66" s="9">
        <v>3700502.54</v>
      </c>
      <c r="C66" s="9">
        <v>1296088.77</v>
      </c>
      <c r="D66" s="9">
        <v>222762.34999999998</v>
      </c>
      <c r="E66" s="9">
        <f t="shared" si="0"/>
        <v>5219353.66</v>
      </c>
      <c r="F66" s="4">
        <f t="shared" si="1"/>
        <v>0.70899632043711713</v>
      </c>
    </row>
    <row r="67" spans="1:6" x14ac:dyDescent="0.3">
      <c r="A67" s="1" t="s">
        <v>65</v>
      </c>
      <c r="B67" s="9">
        <v>3700502.54</v>
      </c>
      <c r="C67" s="9">
        <v>1752891.15</v>
      </c>
      <c r="D67" s="9">
        <v>842395.18</v>
      </c>
      <c r="E67" s="9">
        <f t="shared" si="0"/>
        <v>6295788.8699999992</v>
      </c>
      <c r="F67" s="4">
        <f t="shared" si="1"/>
        <v>0.58777424345235396</v>
      </c>
    </row>
    <row r="68" spans="1:6" x14ac:dyDescent="0.3">
      <c r="A68" s="1" t="s">
        <v>66</v>
      </c>
      <c r="B68" s="9">
        <v>3700502.54</v>
      </c>
      <c r="C68" s="9">
        <v>1300518.56</v>
      </c>
      <c r="D68" s="10">
        <v>0</v>
      </c>
      <c r="E68" s="9">
        <f t="shared" ref="E68:E90" si="2">SUM(B68:D68)</f>
        <v>5001021.0999999996</v>
      </c>
      <c r="F68" s="4">
        <f t="shared" ref="F68:F92" si="3">B68/E68</f>
        <v>0.73994939553444405</v>
      </c>
    </row>
    <row r="69" spans="1:6" x14ac:dyDescent="0.3">
      <c r="A69" s="1" t="s">
        <v>67</v>
      </c>
      <c r="B69" s="9">
        <v>3700502.54</v>
      </c>
      <c r="C69" s="9">
        <v>4412063.9000000004</v>
      </c>
      <c r="D69" s="9">
        <v>1643750.74</v>
      </c>
      <c r="E69" s="9">
        <f t="shared" si="2"/>
        <v>9756317.1799999997</v>
      </c>
      <c r="F69" s="4">
        <f t="shared" si="3"/>
        <v>0.37929297210486962</v>
      </c>
    </row>
    <row r="70" spans="1:6" x14ac:dyDescent="0.3">
      <c r="A70" s="1" t="s">
        <v>68</v>
      </c>
      <c r="B70" s="9">
        <v>3700502.54</v>
      </c>
      <c r="C70" s="9">
        <v>1532118.77</v>
      </c>
      <c r="D70" s="10">
        <v>0</v>
      </c>
      <c r="E70" s="9">
        <f t="shared" si="2"/>
        <v>5232621.3100000005</v>
      </c>
      <c r="F70" s="4">
        <f t="shared" si="3"/>
        <v>0.70719861437861242</v>
      </c>
    </row>
    <row r="71" spans="1:6" x14ac:dyDescent="0.3">
      <c r="A71" s="1" t="s">
        <v>69</v>
      </c>
      <c r="B71" s="9">
        <v>3700502.54</v>
      </c>
      <c r="C71" s="9">
        <v>1606421.18</v>
      </c>
      <c r="D71" s="9">
        <v>629513.29</v>
      </c>
      <c r="E71" s="9">
        <f t="shared" si="2"/>
        <v>5936437.0099999998</v>
      </c>
      <c r="F71" s="4">
        <f t="shared" si="3"/>
        <v>0.62335413207728119</v>
      </c>
    </row>
    <row r="72" spans="1:6" x14ac:dyDescent="0.3">
      <c r="A72" s="1" t="s">
        <v>70</v>
      </c>
      <c r="B72" s="9">
        <v>3700502.54</v>
      </c>
      <c r="C72" s="9">
        <v>2825515.11</v>
      </c>
      <c r="D72" s="9">
        <v>1029350.6</v>
      </c>
      <c r="E72" s="9">
        <f t="shared" si="2"/>
        <v>7555368.25</v>
      </c>
      <c r="F72" s="4">
        <f t="shared" si="3"/>
        <v>0.48978453697475305</v>
      </c>
    </row>
    <row r="73" spans="1:6" x14ac:dyDescent="0.3">
      <c r="A73" s="1" t="s">
        <v>71</v>
      </c>
      <c r="B73" s="9">
        <v>3700502.54</v>
      </c>
      <c r="C73" s="9">
        <v>2229114.15</v>
      </c>
      <c r="D73" s="9">
        <v>447198.24</v>
      </c>
      <c r="E73" s="9">
        <f t="shared" si="2"/>
        <v>6376814.9299999997</v>
      </c>
      <c r="F73" s="4">
        <f t="shared" si="3"/>
        <v>0.58030577657049864</v>
      </c>
    </row>
    <row r="74" spans="1:6" x14ac:dyDescent="0.3">
      <c r="A74" s="1" t="s">
        <v>72</v>
      </c>
      <c r="B74" s="9">
        <v>3700502.54</v>
      </c>
      <c r="C74" s="9">
        <v>1833797.53</v>
      </c>
      <c r="D74" s="9">
        <v>731242.32</v>
      </c>
      <c r="E74" s="9">
        <f t="shared" si="2"/>
        <v>6265542.3900000006</v>
      </c>
      <c r="F74" s="4">
        <f t="shared" si="3"/>
        <v>0.59061168365984029</v>
      </c>
    </row>
    <row r="75" spans="1:6" x14ac:dyDescent="0.3">
      <c r="A75" s="1" t="s">
        <v>73</v>
      </c>
      <c r="B75" s="9">
        <v>3700502.54</v>
      </c>
      <c r="C75" s="9">
        <v>2199246.2599999998</v>
      </c>
      <c r="D75" s="10">
        <v>0</v>
      </c>
      <c r="E75" s="9">
        <f t="shared" si="2"/>
        <v>5899748.7999999998</v>
      </c>
      <c r="F75" s="4">
        <f t="shared" si="3"/>
        <v>0.62723052547593217</v>
      </c>
    </row>
    <row r="76" spans="1:6" x14ac:dyDescent="0.3">
      <c r="A76" s="1" t="s">
        <v>74</v>
      </c>
      <c r="B76" s="9">
        <v>3700502.54</v>
      </c>
      <c r="C76" s="9">
        <v>1957909.8</v>
      </c>
      <c r="D76" s="10">
        <v>0</v>
      </c>
      <c r="E76" s="9">
        <f t="shared" si="2"/>
        <v>5658412.3399999999</v>
      </c>
      <c r="F76" s="4">
        <f t="shared" si="3"/>
        <v>0.65398248088791633</v>
      </c>
    </row>
    <row r="77" spans="1:6" x14ac:dyDescent="0.3">
      <c r="A77" s="1" t="s">
        <v>75</v>
      </c>
      <c r="B77" s="9">
        <v>3700502.54</v>
      </c>
      <c r="C77" s="9">
        <v>2261867.85</v>
      </c>
      <c r="D77" s="9">
        <v>315930.52</v>
      </c>
      <c r="E77" s="9">
        <f t="shared" si="2"/>
        <v>6278300.9100000001</v>
      </c>
      <c r="F77" s="4">
        <f t="shared" si="3"/>
        <v>0.58941146546606027</v>
      </c>
    </row>
    <row r="78" spans="1:6" x14ac:dyDescent="0.3">
      <c r="A78" s="1" t="s">
        <v>76</v>
      </c>
      <c r="B78" s="9">
        <v>3700502.54</v>
      </c>
      <c r="C78" s="9">
        <v>10443088.630000001</v>
      </c>
      <c r="D78" s="9">
        <v>4928952.9800000004</v>
      </c>
      <c r="E78" s="9">
        <f t="shared" si="2"/>
        <v>19072544.150000002</v>
      </c>
      <c r="F78" s="4">
        <f t="shared" si="3"/>
        <v>0.19402249175026812</v>
      </c>
    </row>
    <row r="79" spans="1:6" x14ac:dyDescent="0.3">
      <c r="A79" s="1" t="s">
        <v>77</v>
      </c>
      <c r="B79" s="9">
        <v>3700502.54</v>
      </c>
      <c r="C79" s="9">
        <v>8460475.7200000007</v>
      </c>
      <c r="D79" s="9">
        <v>8856686.2300000004</v>
      </c>
      <c r="E79" s="9">
        <f t="shared" si="2"/>
        <v>21017664.490000002</v>
      </c>
      <c r="F79" s="4">
        <f t="shared" si="3"/>
        <v>0.17606630564307765</v>
      </c>
    </row>
    <row r="80" spans="1:6" x14ac:dyDescent="0.3">
      <c r="A80" s="1" t="s">
        <v>78</v>
      </c>
      <c r="B80" s="9">
        <v>3700502.54</v>
      </c>
      <c r="C80" s="9">
        <v>6107104.0300000003</v>
      </c>
      <c r="D80" s="10">
        <v>0</v>
      </c>
      <c r="E80" s="9">
        <f t="shared" si="2"/>
        <v>9807606.5700000003</v>
      </c>
      <c r="F80" s="4">
        <f t="shared" si="3"/>
        <v>0.37730943972806608</v>
      </c>
    </row>
    <row r="81" spans="1:6" x14ac:dyDescent="0.3">
      <c r="A81" s="1" t="s">
        <v>79</v>
      </c>
      <c r="B81" s="9">
        <v>3700502.54</v>
      </c>
      <c r="C81" s="9">
        <v>3079968.02</v>
      </c>
      <c r="D81" s="10">
        <v>0</v>
      </c>
      <c r="E81" s="9">
        <f t="shared" si="2"/>
        <v>6780470.5600000005</v>
      </c>
      <c r="F81" s="4">
        <f t="shared" si="3"/>
        <v>0.54575895688278009</v>
      </c>
    </row>
    <row r="82" spans="1:6" x14ac:dyDescent="0.3">
      <c r="A82" s="1" t="s">
        <v>80</v>
      </c>
      <c r="B82" s="9">
        <v>3700502.54</v>
      </c>
      <c r="C82" s="9">
        <v>2365919.4900000002</v>
      </c>
      <c r="D82" s="9">
        <v>987906.65</v>
      </c>
      <c r="E82" s="9">
        <f t="shared" si="2"/>
        <v>7054328.6800000006</v>
      </c>
      <c r="F82" s="4">
        <f t="shared" si="3"/>
        <v>0.52457189165163765</v>
      </c>
    </row>
    <row r="83" spans="1:6" x14ac:dyDescent="0.3">
      <c r="A83" s="1" t="s">
        <v>81</v>
      </c>
      <c r="B83" s="9">
        <v>3700502.54</v>
      </c>
      <c r="C83" s="9">
        <v>1180933.43</v>
      </c>
      <c r="D83" s="9">
        <v>113723.97</v>
      </c>
      <c r="E83" s="9">
        <f t="shared" si="2"/>
        <v>4995159.9399999995</v>
      </c>
      <c r="F83" s="4">
        <f t="shared" si="3"/>
        <v>0.7408176283540584</v>
      </c>
    </row>
    <row r="84" spans="1:6" x14ac:dyDescent="0.3">
      <c r="A84" s="1" t="s">
        <v>82</v>
      </c>
      <c r="B84" s="9">
        <v>3700502.54</v>
      </c>
      <c r="C84" s="9">
        <v>787462.71</v>
      </c>
      <c r="D84" s="10">
        <v>0</v>
      </c>
      <c r="E84" s="9">
        <f t="shared" si="2"/>
        <v>4487965.25</v>
      </c>
      <c r="F84" s="4">
        <f t="shared" si="3"/>
        <v>0.82453903581361288</v>
      </c>
    </row>
    <row r="85" spans="1:6" x14ac:dyDescent="0.3">
      <c r="A85" s="1" t="s">
        <v>83</v>
      </c>
      <c r="B85" s="9">
        <v>3700502.54</v>
      </c>
      <c r="C85" s="9">
        <v>4951482.6399999997</v>
      </c>
      <c r="D85" s="9">
        <v>4064602.63</v>
      </c>
      <c r="E85" s="9">
        <f t="shared" si="2"/>
        <v>12716587.809999999</v>
      </c>
      <c r="F85" s="4">
        <f t="shared" si="3"/>
        <v>0.29099807238306646</v>
      </c>
    </row>
    <row r="86" spans="1:6" x14ac:dyDescent="0.3">
      <c r="A86" s="1" t="s">
        <v>84</v>
      </c>
      <c r="B86" s="9">
        <v>3700502.54</v>
      </c>
      <c r="C86" s="9">
        <v>2344644.9</v>
      </c>
      <c r="D86" s="9">
        <v>963042.92999999993</v>
      </c>
      <c r="E86" s="9">
        <f t="shared" si="2"/>
        <v>7008190.3699999992</v>
      </c>
      <c r="F86" s="4">
        <f t="shared" si="3"/>
        <v>0.52802540236931383</v>
      </c>
    </row>
    <row r="87" spans="1:6" x14ac:dyDescent="0.3">
      <c r="A87" s="1" t="s">
        <v>85</v>
      </c>
      <c r="B87" s="9">
        <v>3700502.54</v>
      </c>
      <c r="C87" s="9">
        <v>3578621.64</v>
      </c>
      <c r="D87" s="9">
        <v>1595723.8</v>
      </c>
      <c r="E87" s="9">
        <f t="shared" si="2"/>
        <v>8874847.9800000004</v>
      </c>
      <c r="F87" s="4">
        <f t="shared" si="3"/>
        <v>0.41696517487840956</v>
      </c>
    </row>
    <row r="88" spans="1:6" x14ac:dyDescent="0.3">
      <c r="A88" s="1" t="s">
        <v>86</v>
      </c>
      <c r="B88" s="9">
        <v>3700502.54</v>
      </c>
      <c r="C88" s="9">
        <v>1607686.97</v>
      </c>
      <c r="D88" s="9">
        <v>387995.11000000004</v>
      </c>
      <c r="E88" s="9">
        <f t="shared" si="2"/>
        <v>5696184.6200000001</v>
      </c>
      <c r="F88" s="4">
        <f t="shared" si="3"/>
        <v>0.64964582204851362</v>
      </c>
    </row>
    <row r="89" spans="1:6" x14ac:dyDescent="0.3">
      <c r="A89" s="1" t="s">
        <v>87</v>
      </c>
      <c r="B89" s="9">
        <v>3700502.54</v>
      </c>
      <c r="C89" s="9">
        <v>3779217.21</v>
      </c>
      <c r="D89" s="9">
        <v>1761549.0100000002</v>
      </c>
      <c r="E89" s="9">
        <f t="shared" si="2"/>
        <v>9241268.7599999998</v>
      </c>
      <c r="F89" s="4">
        <f t="shared" si="3"/>
        <v>0.40043230384309264</v>
      </c>
    </row>
    <row r="90" spans="1:6" x14ac:dyDescent="0.3">
      <c r="A90" s="1" t="s">
        <v>88</v>
      </c>
      <c r="B90" s="9">
        <v>3700502.54</v>
      </c>
      <c r="C90" s="9">
        <v>1237512.1000000001</v>
      </c>
      <c r="D90" s="10">
        <v>0</v>
      </c>
      <c r="E90" s="9">
        <f t="shared" si="2"/>
        <v>4938014.6400000006</v>
      </c>
      <c r="F90" s="4">
        <f t="shared" si="3"/>
        <v>0.74939075919791109</v>
      </c>
    </row>
    <row r="91" spans="1:6" x14ac:dyDescent="0.3">
      <c r="A91" s="1"/>
      <c r="B91" s="11"/>
      <c r="C91" s="11"/>
      <c r="D91" s="11"/>
      <c r="E91" s="11"/>
      <c r="F91" s="4"/>
    </row>
    <row r="92" spans="1:6" x14ac:dyDescent="0.3">
      <c r="A92" s="2" t="s">
        <v>89</v>
      </c>
      <c r="B92" s="12">
        <f>SUM(B3:B91)</f>
        <v>325644223.52000016</v>
      </c>
      <c r="C92" s="12">
        <f t="shared" ref="C92:E92" si="4">SUM(C3:C91)</f>
        <v>266769673.88000017</v>
      </c>
      <c r="D92" s="12">
        <f t="shared" si="4"/>
        <v>144775625.04999998</v>
      </c>
      <c r="E92" s="12">
        <f t="shared" si="4"/>
        <v>737189522.44999981</v>
      </c>
      <c r="F92" s="7">
        <f t="shared" si="3"/>
        <v>0.44173745502749889</v>
      </c>
    </row>
  </sheetData>
  <mergeCells count="1">
    <mergeCell ref="A1:F1"/>
  </mergeCells>
  <printOptions horizontalCentered="1" gridLines="1"/>
  <pageMargins left="0.7" right="0.7" top="0.75" bottom="0.75" header="0.3" footer="0.3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County Gas Tax, License Fee Rev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C</dc:creator>
  <cp:lastModifiedBy>Nick Ciolli</cp:lastModifiedBy>
  <dcterms:created xsi:type="dcterms:W3CDTF">2022-07-30T15:18:38Z</dcterms:created>
  <dcterms:modified xsi:type="dcterms:W3CDTF">2023-04-27T16:28:19Z</dcterms:modified>
</cp:coreProperties>
</file>